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FiBL Deutschland\Projekte und Arbeitfelder\Eigenremontierung\"/>
    </mc:Choice>
  </mc:AlternateContent>
  <bookViews>
    <workbookView xWindow="0" yWindow="0" windowWidth="14385" windowHeight="3780"/>
  </bookViews>
  <sheets>
    <sheet name="F1 Sauen mit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3" l="1"/>
  <c r="C19" i="3"/>
  <c r="C29" i="3" l="1"/>
  <c r="C10" i="3"/>
  <c r="C9" i="3"/>
  <c r="C15" i="3" l="1"/>
  <c r="C17" i="3" s="1"/>
  <c r="C21" i="3" s="1"/>
  <c r="C23" i="3" s="1"/>
  <c r="C31" i="3" l="1"/>
  <c r="C33" i="3" l="1"/>
  <c r="C37" i="3" s="1"/>
</calcChain>
</file>

<file path=xl/sharedStrings.xml><?xml version="1.0" encoding="utf-8"?>
<sst xmlns="http://schemas.openxmlformats.org/spreadsheetml/2006/main" count="31" uniqueCount="22">
  <si>
    <t>Anzahl Sauen im Bestand</t>
  </si>
  <si>
    <t xml:space="preserve">Remontierungsrate </t>
  </si>
  <si>
    <t xml:space="preserve">Bedarf an Jungsauen pro Jahr </t>
  </si>
  <si>
    <t>zwischen 30-40%</t>
  </si>
  <si>
    <t xml:space="preserve">aufzuziehende Jungsauen </t>
  </si>
  <si>
    <t>Selektion von 70 %</t>
  </si>
  <si>
    <t>von diesen 3-4 Ferkel auswählen</t>
  </si>
  <si>
    <t xml:space="preserve">Anzahl Würfe zur Ferkelauswahl </t>
  </si>
  <si>
    <t>bei 15 % Umrauscherquote</t>
  </si>
  <si>
    <t>das gelbe Feld ist das Eingabefeld</t>
  </si>
  <si>
    <t xml:space="preserve">F1 Sauen </t>
  </si>
  <si>
    <t>reinrassige Kernherde</t>
  </si>
  <si>
    <t xml:space="preserve">Belegungungen zur Nachzucht </t>
  </si>
  <si>
    <t>Sauen zur Nachzucht</t>
  </si>
  <si>
    <t xml:space="preserve">bei 2 Würfen pro Jahr </t>
  </si>
  <si>
    <t xml:space="preserve">Bedarf </t>
  </si>
  <si>
    <t>F1 Sauen plus Kernherde</t>
  </si>
  <si>
    <t>Remontierung der F1 Sauen</t>
  </si>
  <si>
    <t xml:space="preserve">F1 Sauen und reinrassige Kernherde mit Eigenremontierung der Grosselterntiere (2 Rechnungen) </t>
  </si>
  <si>
    <t>Remontierung der Edelschweinsauen</t>
  </si>
  <si>
    <t>Bestand</t>
  </si>
  <si>
    <t>von diesen 3-4Ferkel auswählen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</si>
</sst>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/>
    <xf numFmtId="0" fontId="0" fillId="0" borderId="0" xfId="0" applyFill="1"/>
    <xf numFmtId="1" fontId="0" fillId="0" borderId="0" xfId="0" applyNumberFormat="1" applyFill="1"/>
    <xf numFmtId="0" fontId="1" fillId="0" borderId="0" xfId="0" applyFont="1"/>
    <xf numFmtId="1" fontId="0" fillId="2" borderId="0" xfId="0" applyNumberForma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A3" sqref="A3"/>
    </sheetView>
  </sheetViews>
  <sheetFormatPr baseColWidth="10" defaultRowHeight="15" x14ac:dyDescent="0.25"/>
  <cols>
    <col min="1" max="1" width="31.140625" customWidth="1"/>
    <col min="2" max="2" width="27.42578125" customWidth="1"/>
    <col min="3" max="3" width="11.28515625" bestFit="1" customWidth="1"/>
  </cols>
  <sheetData>
    <row r="1" spans="1:5" x14ac:dyDescent="0.25">
      <c r="A1" s="4" t="s">
        <v>18</v>
      </c>
    </row>
    <row r="4" spans="1:5" x14ac:dyDescent="0.25">
      <c r="A4" s="4" t="s">
        <v>17</v>
      </c>
    </row>
    <row r="5" spans="1:5" x14ac:dyDescent="0.25">
      <c r="A5" s="4"/>
    </row>
    <row r="6" spans="1:5" x14ac:dyDescent="0.25">
      <c r="A6" s="4"/>
    </row>
    <row r="7" spans="1:5" x14ac:dyDescent="0.25">
      <c r="A7" t="s">
        <v>0</v>
      </c>
      <c r="B7" t="s">
        <v>16</v>
      </c>
      <c r="C7" s="5">
        <v>400</v>
      </c>
      <c r="E7" t="s">
        <v>9</v>
      </c>
    </row>
    <row r="8" spans="1:5" x14ac:dyDescent="0.25">
      <c r="C8" s="2"/>
    </row>
    <row r="9" spans="1:5" x14ac:dyDescent="0.25">
      <c r="A9" t="s">
        <v>10</v>
      </c>
      <c r="C9" s="2">
        <f>C7*0.9</f>
        <v>360</v>
      </c>
    </row>
    <row r="10" spans="1:5" x14ac:dyDescent="0.25">
      <c r="A10" t="s">
        <v>11</v>
      </c>
      <c r="B10" t="s">
        <v>15</v>
      </c>
      <c r="C10" s="3">
        <f>C7*0.1</f>
        <v>40</v>
      </c>
    </row>
    <row r="11" spans="1:5" x14ac:dyDescent="0.25">
      <c r="C11" s="3"/>
    </row>
    <row r="13" spans="1:5" x14ac:dyDescent="0.25">
      <c r="C13" s="2"/>
    </row>
    <row r="14" spans="1:5" ht="22.5" customHeight="1" x14ac:dyDescent="0.25">
      <c r="A14" t="s">
        <v>1</v>
      </c>
      <c r="B14" t="s">
        <v>3</v>
      </c>
      <c r="C14">
        <v>35</v>
      </c>
    </row>
    <row r="15" spans="1:5" ht="20.65" customHeight="1" x14ac:dyDescent="0.25">
      <c r="A15" t="s">
        <v>2</v>
      </c>
      <c r="C15" s="1">
        <f>C9*C14/100</f>
        <v>126</v>
      </c>
    </row>
    <row r="17" spans="1:3" x14ac:dyDescent="0.25">
      <c r="A17" t="s">
        <v>4</v>
      </c>
      <c r="B17" t="s">
        <v>5</v>
      </c>
      <c r="C17" s="1">
        <f>C15/0.7</f>
        <v>180</v>
      </c>
    </row>
    <row r="19" spans="1:3" x14ac:dyDescent="0.25">
      <c r="A19" t="s">
        <v>7</v>
      </c>
      <c r="B19" t="s">
        <v>21</v>
      </c>
      <c r="C19" s="1">
        <f>C17/3.5</f>
        <v>51.428571428571431</v>
      </c>
    </row>
    <row r="21" spans="1:3" x14ac:dyDescent="0.25">
      <c r="A21" t="s">
        <v>12</v>
      </c>
      <c r="B21" t="s">
        <v>8</v>
      </c>
      <c r="C21" s="1">
        <f>C19/85*100</f>
        <v>60.504201680672274</v>
      </c>
    </row>
    <row r="23" spans="1:3" x14ac:dyDescent="0.25">
      <c r="A23" t="s">
        <v>13</v>
      </c>
      <c r="B23" t="s">
        <v>14</v>
      </c>
      <c r="C23" s="1">
        <f>C21/2</f>
        <v>30.252100840336137</v>
      </c>
    </row>
    <row r="26" spans="1:3" x14ac:dyDescent="0.25">
      <c r="A26" s="4" t="s">
        <v>19</v>
      </c>
    </row>
    <row r="28" spans="1:3" x14ac:dyDescent="0.25">
      <c r="C28" s="3"/>
    </row>
    <row r="29" spans="1:3" x14ac:dyDescent="0.25">
      <c r="A29" t="s">
        <v>11</v>
      </c>
      <c r="B29" t="s">
        <v>20</v>
      </c>
      <c r="C29" s="3">
        <f>C10</f>
        <v>40</v>
      </c>
    </row>
    <row r="30" spans="1:3" ht="22.5" customHeight="1" x14ac:dyDescent="0.25">
      <c r="A30" t="s">
        <v>1</v>
      </c>
      <c r="B30" t="s">
        <v>3</v>
      </c>
      <c r="C30">
        <v>40</v>
      </c>
    </row>
    <row r="31" spans="1:3" ht="20.65" customHeight="1" x14ac:dyDescent="0.25">
      <c r="A31" t="s">
        <v>2</v>
      </c>
      <c r="C31" s="1">
        <f>C29*C30/100</f>
        <v>16</v>
      </c>
    </row>
    <row r="33" spans="1:3" x14ac:dyDescent="0.25">
      <c r="A33" t="s">
        <v>4</v>
      </c>
      <c r="B33" t="s">
        <v>5</v>
      </c>
      <c r="C33" s="1">
        <f>C31/0.7</f>
        <v>22.857142857142858</v>
      </c>
    </row>
    <row r="35" spans="1:3" x14ac:dyDescent="0.25">
      <c r="A35" t="s">
        <v>7</v>
      </c>
      <c r="B35" t="s">
        <v>6</v>
      </c>
      <c r="C35" s="1">
        <f>C33/3.5</f>
        <v>6.5306122448979593</v>
      </c>
    </row>
    <row r="37" spans="1:3" x14ac:dyDescent="0.25">
      <c r="A37" t="s">
        <v>12</v>
      </c>
      <c r="B37" t="s">
        <v>8</v>
      </c>
      <c r="C37" s="1">
        <f>C35/85*100</f>
        <v>7.6830732292917174</v>
      </c>
    </row>
    <row r="39" spans="1:3" x14ac:dyDescent="0.25">
      <c r="C39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F1 Sauen mit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Früh Barbara</dc:creator>
  <cp:lastModifiedBy>Jasmin</cp:lastModifiedBy>
  <dcterms:created xsi:type="dcterms:W3CDTF">2020-12-01T15:24:09Z</dcterms:created>
  <dcterms:modified xsi:type="dcterms:W3CDTF">2021-05-04T12:24:27Z</dcterms:modified>
</cp:coreProperties>
</file>